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9935" windowHeight="8130"/>
  </bookViews>
  <sheets>
    <sheet name="Hoja1" sheetId="1" r:id="rId1"/>
    <sheet name="TABLA DE VACUNAS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F6" i="1"/>
  <c r="F10" s="1"/>
  <c r="I10" s="1"/>
  <c r="H11"/>
  <c r="H13"/>
  <c r="H14"/>
  <c r="H15"/>
  <c r="H16"/>
  <c r="H17"/>
  <c r="H18"/>
  <c r="H19"/>
  <c r="H10"/>
  <c r="F19" l="1"/>
  <c r="I19" s="1"/>
  <c r="F17"/>
  <c r="I17" s="1"/>
  <c r="F15"/>
  <c r="I15" s="1"/>
  <c r="F13"/>
  <c r="I13" s="1"/>
  <c r="F11"/>
  <c r="I11" s="1"/>
  <c r="F18"/>
  <c r="I18" s="1"/>
  <c r="F16"/>
  <c r="I16" s="1"/>
  <c r="F14"/>
  <c r="I14" s="1"/>
  <c r="F12"/>
  <c r="I12" s="1"/>
</calcChain>
</file>

<file path=xl/sharedStrings.xml><?xml version="1.0" encoding="utf-8"?>
<sst xmlns="http://schemas.openxmlformats.org/spreadsheetml/2006/main" count="67" uniqueCount="57">
  <si>
    <t>CENTRO DE VACUNACION VACUMEDICA</t>
  </si>
  <si>
    <t>FECHA</t>
  </si>
  <si>
    <t>N</t>
  </si>
  <si>
    <t>APELLIDO</t>
  </si>
  <si>
    <t>NOMBRES</t>
  </si>
  <si>
    <t>FECHA DE NACIMIENTO</t>
  </si>
  <si>
    <t>EDAD MESES</t>
  </si>
  <si>
    <t>COD VACUNA</t>
  </si>
  <si>
    <t>NOMBRE DE VACUNA</t>
  </si>
  <si>
    <t>PROXIMA CITA</t>
  </si>
  <si>
    <t>DIAZ</t>
  </si>
  <si>
    <t>CAMILO</t>
  </si>
  <si>
    <t>ARENAS</t>
  </si>
  <si>
    <t>CARLOS ANDRES</t>
  </si>
  <si>
    <t>JAIMES</t>
  </si>
  <si>
    <t>MARIA ALEJANDRA</t>
  </si>
  <si>
    <t>JEREZ</t>
  </si>
  <si>
    <t>CAMILO ANDRES</t>
  </si>
  <si>
    <t>PEREZ</t>
  </si>
  <si>
    <t>DIEGO</t>
  </si>
  <si>
    <t>GONZALEZ</t>
  </si>
  <si>
    <t>LORENA</t>
  </si>
  <si>
    <t>SANTOS</t>
  </si>
  <si>
    <t>VALERIA</t>
  </si>
  <si>
    <t>SALAMANCA</t>
  </si>
  <si>
    <t>SEBASTIAN</t>
  </si>
  <si>
    <t>MENDEZ</t>
  </si>
  <si>
    <t>FERNANDA VALENTINA</t>
  </si>
  <si>
    <t>ARIAS</t>
  </si>
  <si>
    <t>SANTIAGO</t>
  </si>
  <si>
    <t>TABLA DE VACUNAS</t>
  </si>
  <si>
    <t>CODIGO</t>
  </si>
  <si>
    <t>VACUNAS</t>
  </si>
  <si>
    <t>A</t>
  </si>
  <si>
    <t>B</t>
  </si>
  <si>
    <t>D</t>
  </si>
  <si>
    <t xml:space="preserve">C </t>
  </si>
  <si>
    <t>E</t>
  </si>
  <si>
    <t>F</t>
  </si>
  <si>
    <t>G</t>
  </si>
  <si>
    <t>H</t>
  </si>
  <si>
    <t>I</t>
  </si>
  <si>
    <t>J</t>
  </si>
  <si>
    <t>Antituberculosa (BCG)</t>
  </si>
  <si>
    <t>Anticolerica Oral</t>
  </si>
  <si>
    <t>Antitifoidea Oral (Cepa T y 21a)</t>
  </si>
  <si>
    <t>Antisarampinosa</t>
  </si>
  <si>
    <t>Anterrubeolica</t>
  </si>
  <si>
    <t>antiparotiditica</t>
  </si>
  <si>
    <t>Triple Virial suma de las anteriores</t>
  </si>
  <si>
    <t>Antivaricelosa</t>
  </si>
  <si>
    <t>PVO (Antipolio Sabin oral</t>
  </si>
  <si>
    <t>Antiamarilica</t>
  </si>
  <si>
    <t>C</t>
  </si>
  <si>
    <t>CONSULTORIO:  206</t>
  </si>
  <si>
    <t>DOCTOR:</t>
  </si>
  <si>
    <t>JUAN LOPEZ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</si>
</sst>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/>
    <xf numFmtId="0" fontId="1" fillId="0" borderId="0" xfId="0" applyFont="1" applyBorder="1" applyAlignment="1"/>
    <xf numFmtId="0" fontId="3" fillId="0" borderId="3" xfId="0" applyFont="1" applyBorder="1" applyAlignment="1">
      <alignment horizontal="center"/>
    </xf>
    <xf numFmtId="0" fontId="3" fillId="0" borderId="1" xfId="0" applyFont="1" applyBorder="1" applyAlignment="1"/>
    <xf numFmtId="0" fontId="3" fillId="0" borderId="1" xfId="0" applyFont="1" applyBorder="1"/>
    <xf numFmtId="0" fontId="2" fillId="0" borderId="5" xfId="0" applyFont="1" applyBorder="1" applyAlignment="1"/>
    <xf numFmtId="0" fontId="2" fillId="0" borderId="6" xfId="0" applyFont="1" applyBorder="1" applyAlignment="1"/>
    <xf numFmtId="0" fontId="2" fillId="0" borderId="7" xfId="0" applyFont="1" applyBorder="1" applyAlignment="1"/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/>
    <xf numFmtId="0" fontId="3" fillId="0" borderId="11" xfId="0" applyFont="1" applyBorder="1" applyAlignment="1"/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/>
    <xf numFmtId="14" fontId="3" fillId="0" borderId="13" xfId="0" applyNumberFormat="1" applyFont="1" applyBorder="1" applyAlignment="1">
      <alignment horizontal="center"/>
    </xf>
    <xf numFmtId="0" fontId="3" fillId="0" borderId="14" xfId="0" applyFont="1" applyBorder="1"/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vertical="center"/>
    </xf>
    <xf numFmtId="0" fontId="0" fillId="2" borderId="6" xfId="0" applyFill="1" applyBorder="1" applyAlignment="1">
      <alignment wrapText="1"/>
    </xf>
    <xf numFmtId="0" fontId="0" fillId="2" borderId="7" xfId="0" applyFill="1" applyBorder="1" applyAlignment="1">
      <alignment wrapText="1"/>
    </xf>
    <xf numFmtId="0" fontId="0" fillId="3" borderId="10" xfId="0" applyFill="1" applyBorder="1" applyAlignment="1">
      <alignment horizontal="center"/>
    </xf>
    <xf numFmtId="0" fontId="0" fillId="3" borderId="1" xfId="0" applyFill="1" applyBorder="1"/>
    <xf numFmtId="14" fontId="0" fillId="3" borderId="1" xfId="0" applyNumberFormat="1" applyFill="1" applyBorder="1"/>
    <xf numFmtId="1" fontId="0" fillId="3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14" fontId="0" fillId="3" borderId="11" xfId="0" applyNumberFormat="1" applyFill="1" applyBorder="1"/>
    <xf numFmtId="0" fontId="0" fillId="3" borderId="12" xfId="0" applyFill="1" applyBorder="1" applyAlignment="1">
      <alignment horizontal="center"/>
    </xf>
    <xf numFmtId="0" fontId="0" fillId="3" borderId="13" xfId="0" applyFill="1" applyBorder="1"/>
    <xf numFmtId="14" fontId="0" fillId="3" borderId="13" xfId="0" applyNumberFormat="1" applyFill="1" applyBorder="1"/>
    <xf numFmtId="1" fontId="0" fillId="3" borderId="13" xfId="0" applyNumberFormat="1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14" fontId="0" fillId="3" borderId="14" xfId="0" applyNumberFormat="1" applyFill="1" applyBorder="1"/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542926</xdr:colOff>
      <xdr:row>0</xdr:row>
      <xdr:rowOff>133351</xdr:rowOff>
    </xdr:from>
    <xdr:to>
      <xdr:col>3</xdr:col>
      <xdr:colOff>1152526</xdr:colOff>
      <xdr:row>7</xdr:row>
      <xdr:rowOff>1</xdr:rowOff>
    </xdr:to>
    <xdr:pic>
      <xdr:nvPicPr>
        <xdr:cNvPr id="1025" name="Picture 1" descr="https://encrypted-tbn3.google.com/images?q=tbn:ANd9GcS1kDSi7arpCPtbF1QtOIWAKeMJa-SRbQm-Nv6BRYmhGxEpFRu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867151" y="133351"/>
          <a:ext cx="1371600" cy="1219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9"/>
  <sheetViews>
    <sheetView tabSelected="1" workbookViewId="0">
      <selection sqref="A1:C1048576"/>
    </sheetView>
  </sheetViews>
  <sheetFormatPr baseColWidth="10" defaultRowHeight="15"/>
  <cols>
    <col min="2" max="2" width="4.140625" customWidth="1"/>
    <col min="4" max="4" width="22" customWidth="1"/>
    <col min="5" max="5" width="12.85546875" customWidth="1"/>
    <col min="6" max="6" width="13" customWidth="1"/>
    <col min="7" max="7" width="11.42578125" customWidth="1"/>
    <col min="8" max="8" width="31.85546875" customWidth="1"/>
    <col min="9" max="9" width="11.42578125" customWidth="1"/>
  </cols>
  <sheetData>
    <row r="1" spans="1:9" ht="15.75" thickBot="1">
      <c r="A1" s="5"/>
      <c r="B1" s="5"/>
      <c r="C1" s="5"/>
      <c r="D1" s="5"/>
    </row>
    <row r="2" spans="1:9">
      <c r="A2" s="5"/>
      <c r="C2" s="6"/>
      <c r="D2" s="6"/>
      <c r="E2" s="11" t="s">
        <v>0</v>
      </c>
      <c r="F2" s="12"/>
      <c r="G2" s="13"/>
      <c r="H2" s="7"/>
      <c r="I2" s="6"/>
    </row>
    <row r="3" spans="1:9">
      <c r="A3" s="5"/>
      <c r="B3" s="6"/>
      <c r="C3" s="6"/>
      <c r="D3" s="6"/>
      <c r="E3" s="14"/>
      <c r="F3" s="8"/>
      <c r="G3" s="15"/>
      <c r="H3" s="1"/>
    </row>
    <row r="4" spans="1:9">
      <c r="A4" s="5"/>
      <c r="C4" s="6"/>
      <c r="D4" s="6"/>
      <c r="E4" s="16" t="s">
        <v>54</v>
      </c>
      <c r="F4" s="9"/>
      <c r="G4" s="17"/>
      <c r="H4" s="6"/>
    </row>
    <row r="5" spans="1:9">
      <c r="A5" s="5"/>
      <c r="C5" s="6"/>
      <c r="E5" s="16" t="s">
        <v>55</v>
      </c>
      <c r="F5" s="10" t="s">
        <v>56</v>
      </c>
      <c r="G5" s="18"/>
      <c r="H5" s="1"/>
    </row>
    <row r="6" spans="1:9" ht="15.75" thickBot="1">
      <c r="A6" s="5"/>
      <c r="C6" s="6"/>
      <c r="E6" s="19" t="s">
        <v>1</v>
      </c>
      <c r="F6" s="20">
        <f ca="1">TODAY()</f>
        <v>40984</v>
      </c>
      <c r="G6" s="21"/>
      <c r="H6" s="1"/>
    </row>
    <row r="8" spans="1:9" ht="15.75" thickBot="1"/>
    <row r="9" spans="1:9" ht="30">
      <c r="B9" s="22" t="s">
        <v>2</v>
      </c>
      <c r="C9" s="23" t="s">
        <v>3</v>
      </c>
      <c r="D9" s="23" t="s">
        <v>4</v>
      </c>
      <c r="E9" s="24" t="s">
        <v>5</v>
      </c>
      <c r="F9" s="24" t="s">
        <v>6</v>
      </c>
      <c r="G9" s="24" t="s">
        <v>7</v>
      </c>
      <c r="H9" s="24" t="s">
        <v>8</v>
      </c>
      <c r="I9" s="25" t="s">
        <v>9</v>
      </c>
    </row>
    <row r="10" spans="1:9">
      <c r="B10" s="26">
        <v>1</v>
      </c>
      <c r="C10" s="27" t="s">
        <v>12</v>
      </c>
      <c r="D10" s="27" t="s">
        <v>13</v>
      </c>
      <c r="E10" s="28">
        <v>40766</v>
      </c>
      <c r="F10" s="29">
        <f ca="1">DAYS360(E10,$F$6)/30</f>
        <v>7.166666666666667</v>
      </c>
      <c r="G10" s="30" t="s">
        <v>33</v>
      </c>
      <c r="H10" s="27" t="str">
        <f>VLOOKUP(G10,'TABLA DE VACUNAS'!F6:G15,2,FALSE)</f>
        <v>Antituberculosa (BCG)</v>
      </c>
      <c r="I10" s="31">
        <f ca="1">IF(F10&gt;=5,F6+30,F6+60)</f>
        <v>41014</v>
      </c>
    </row>
    <row r="11" spans="1:9">
      <c r="B11" s="26">
        <v>2</v>
      </c>
      <c r="C11" s="27" t="s">
        <v>28</v>
      </c>
      <c r="D11" s="27" t="s">
        <v>29</v>
      </c>
      <c r="E11" s="28">
        <v>40580</v>
      </c>
      <c r="F11" s="29">
        <f ca="1">DAYS360(E11,$F$6)/30</f>
        <v>13.333333333333334</v>
      </c>
      <c r="G11" s="30" t="s">
        <v>34</v>
      </c>
      <c r="H11" s="27" t="str">
        <f>VLOOKUP(G11,'TABLA DE VACUNAS'!F7:G16,2,FALSE)</f>
        <v>Anticolerica Oral</v>
      </c>
      <c r="I11" s="31">
        <f ca="1">IF(F11&gt;=5,F6+30,D7+60)</f>
        <v>41014</v>
      </c>
    </row>
    <row r="12" spans="1:9">
      <c r="B12" s="26">
        <v>3</v>
      </c>
      <c r="C12" s="27" t="s">
        <v>10</v>
      </c>
      <c r="D12" s="27" t="s">
        <v>11</v>
      </c>
      <c r="E12" s="28">
        <v>40193</v>
      </c>
      <c r="F12" s="29">
        <f ca="1">DAYS360(E12,$F$6)/30</f>
        <v>26.033333333333335</v>
      </c>
      <c r="G12" s="30" t="s">
        <v>53</v>
      </c>
      <c r="H12" s="27" t="s">
        <v>45</v>
      </c>
      <c r="I12" s="31">
        <f ca="1">IF(F12&gt;=5,F6+30,F6+60)</f>
        <v>41014</v>
      </c>
    </row>
    <row r="13" spans="1:9">
      <c r="B13" s="26">
        <v>4</v>
      </c>
      <c r="C13" s="27" t="s">
        <v>20</v>
      </c>
      <c r="D13" s="27" t="s">
        <v>21</v>
      </c>
      <c r="E13" s="28">
        <v>40811</v>
      </c>
      <c r="F13" s="29">
        <f ca="1">DAYS360(E13,$F$6)/30</f>
        <v>5.7</v>
      </c>
      <c r="G13" s="30" t="s">
        <v>35</v>
      </c>
      <c r="H13" s="27" t="str">
        <f>VLOOKUP(G13,'TABLA DE VACUNAS'!F9:G18,2,FALSE)</f>
        <v>Antisarampinosa</v>
      </c>
      <c r="I13" s="31">
        <f ca="1">IF(F13&gt;=5,F6+30,F6+60)</f>
        <v>41014</v>
      </c>
    </row>
    <row r="14" spans="1:9">
      <c r="B14" s="26">
        <v>5</v>
      </c>
      <c r="C14" s="27" t="s">
        <v>14</v>
      </c>
      <c r="D14" s="27" t="s">
        <v>15</v>
      </c>
      <c r="E14" s="28">
        <v>40640</v>
      </c>
      <c r="F14" s="29">
        <f ca="1">DAYS360(E14,$F$6)/30</f>
        <v>11.3</v>
      </c>
      <c r="G14" s="30" t="s">
        <v>37</v>
      </c>
      <c r="H14" s="27" t="str">
        <f>VLOOKUP(G14,'TABLA DE VACUNAS'!F10:G19,2,FALSE)</f>
        <v>Anterrubeolica</v>
      </c>
      <c r="I14" s="31">
        <f ca="1">IF(F14&gt;=5,F6+30,F6+60)</f>
        <v>41014</v>
      </c>
    </row>
    <row r="15" spans="1:9">
      <c r="B15" s="26">
        <v>6</v>
      </c>
      <c r="C15" s="27" t="s">
        <v>16</v>
      </c>
      <c r="D15" s="27" t="s">
        <v>17</v>
      </c>
      <c r="E15" s="28">
        <v>40901</v>
      </c>
      <c r="F15" s="29">
        <f ca="1">DAYS360(E15,$F$6)/30</f>
        <v>2.7333333333333334</v>
      </c>
      <c r="G15" s="30" t="s">
        <v>38</v>
      </c>
      <c r="H15" s="27" t="str">
        <f>VLOOKUP(G15,'TABLA DE VACUNAS'!F11:G20,2,FALSE)</f>
        <v>antiparotiditica</v>
      </c>
      <c r="I15" s="31">
        <f ca="1">IF(F15&gt;=5,F6+30,F6+60)</f>
        <v>41044</v>
      </c>
    </row>
    <row r="16" spans="1:9">
      <c r="B16" s="26">
        <v>7</v>
      </c>
      <c r="C16" s="27" t="s">
        <v>26</v>
      </c>
      <c r="D16" s="27" t="s">
        <v>27</v>
      </c>
      <c r="E16" s="28">
        <v>40908</v>
      </c>
      <c r="F16" s="29">
        <f ca="1">DAYS360(E16,$F$6)/30</f>
        <v>2.5333333333333332</v>
      </c>
      <c r="G16" s="30" t="s">
        <v>39</v>
      </c>
      <c r="H16" s="27" t="str">
        <f>VLOOKUP(G16,'TABLA DE VACUNAS'!F12:G21,2,FALSE)</f>
        <v>Triple Virial suma de las anteriores</v>
      </c>
      <c r="I16" s="31">
        <f ca="1">IF(F16&gt;=5,F6+30,F6+60)</f>
        <v>41044</v>
      </c>
    </row>
    <row r="17" spans="2:9">
      <c r="B17" s="26">
        <v>8</v>
      </c>
      <c r="C17" s="27" t="s">
        <v>18</v>
      </c>
      <c r="D17" s="27" t="s">
        <v>19</v>
      </c>
      <c r="E17" s="28">
        <v>40941</v>
      </c>
      <c r="F17" s="29">
        <f ca="1">DAYS360(E17,$F$6)/30</f>
        <v>1.4666666666666666</v>
      </c>
      <c r="G17" s="30" t="s">
        <v>40</v>
      </c>
      <c r="H17" s="27" t="str">
        <f>VLOOKUP(G17,'TABLA DE VACUNAS'!F13:G22,2,FALSE)</f>
        <v>Antivaricelosa</v>
      </c>
      <c r="I17" s="31">
        <f ca="1">IF(F17&gt;=5,F6+30,F6+60)</f>
        <v>41044</v>
      </c>
    </row>
    <row r="18" spans="2:9">
      <c r="B18" s="26">
        <v>9</v>
      </c>
      <c r="C18" s="27" t="s">
        <v>24</v>
      </c>
      <c r="D18" s="27" t="s">
        <v>25</v>
      </c>
      <c r="E18" s="28">
        <v>40696</v>
      </c>
      <c r="F18" s="29">
        <f ca="1">DAYS360(E18,$F$6)/30</f>
        <v>9.4666666666666668</v>
      </c>
      <c r="G18" s="30" t="s">
        <v>41</v>
      </c>
      <c r="H18" s="27" t="str">
        <f>VLOOKUP(G18,'TABLA DE VACUNAS'!F14:G23,2,FALSE)</f>
        <v>PVO (Antipolio Sabin oral</v>
      </c>
      <c r="I18" s="31">
        <f ca="1">IF(F18&gt;=5,F6+30,F6+60)</f>
        <v>41014</v>
      </c>
    </row>
    <row r="19" spans="2:9" ht="15.75" thickBot="1">
      <c r="B19" s="32">
        <v>10</v>
      </c>
      <c r="C19" s="33" t="s">
        <v>22</v>
      </c>
      <c r="D19" s="33" t="s">
        <v>23</v>
      </c>
      <c r="E19" s="34">
        <v>40472</v>
      </c>
      <c r="F19" s="35">
        <f ca="1">DAYS360(E19,$F$6)/30</f>
        <v>16.833333333333332</v>
      </c>
      <c r="G19" s="36" t="s">
        <v>42</v>
      </c>
      <c r="H19" s="33" t="str">
        <f>VLOOKUP(G19,'TABLA DE VACUNAS'!F15:G24,2,FALSE)</f>
        <v>Antiamarilica</v>
      </c>
      <c r="I19" s="37">
        <f ca="1">IF(F19&gt;=5,F6+30,F6+60)</f>
        <v>41014</v>
      </c>
    </row>
  </sheetData>
  <sortState ref="C10:D19">
    <sortCondition ref="C10"/>
  </sortState>
  <mergeCells count="1">
    <mergeCell ref="E3:G3"/>
  </mergeCells>
  <conditionalFormatting sqref="I10:I19">
    <cfRule type="cellIs" dxfId="0" priority="1" operator="between">
      <formula>40984</formula>
      <formula>41015</formula>
    </cfRule>
  </conditionalFormatting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F4:G15"/>
  <sheetViews>
    <sheetView workbookViewId="0">
      <selection activeCell="I4" sqref="I4"/>
    </sheetView>
  </sheetViews>
  <sheetFormatPr baseColWidth="10" defaultRowHeight="15"/>
  <cols>
    <col min="7" max="7" width="34.42578125" customWidth="1"/>
  </cols>
  <sheetData>
    <row r="4" spans="6:7">
      <c r="F4" s="3" t="s">
        <v>30</v>
      </c>
      <c r="G4" s="4"/>
    </row>
    <row r="5" spans="6:7">
      <c r="F5" s="2" t="s">
        <v>31</v>
      </c>
      <c r="G5" s="2" t="s">
        <v>32</v>
      </c>
    </row>
    <row r="6" spans="6:7">
      <c r="F6" s="2" t="s">
        <v>33</v>
      </c>
      <c r="G6" s="2" t="s">
        <v>43</v>
      </c>
    </row>
    <row r="7" spans="6:7">
      <c r="F7" s="2" t="s">
        <v>34</v>
      </c>
      <c r="G7" s="2" t="s">
        <v>44</v>
      </c>
    </row>
    <row r="8" spans="6:7">
      <c r="F8" s="2" t="s">
        <v>36</v>
      </c>
      <c r="G8" s="2" t="s">
        <v>45</v>
      </c>
    </row>
    <row r="9" spans="6:7">
      <c r="F9" s="2" t="s">
        <v>35</v>
      </c>
      <c r="G9" s="2" t="s">
        <v>46</v>
      </c>
    </row>
    <row r="10" spans="6:7">
      <c r="F10" s="2" t="s">
        <v>37</v>
      </c>
      <c r="G10" s="2" t="s">
        <v>47</v>
      </c>
    </row>
    <row r="11" spans="6:7">
      <c r="F11" s="2" t="s">
        <v>38</v>
      </c>
      <c r="G11" s="2" t="s">
        <v>48</v>
      </c>
    </row>
    <row r="12" spans="6:7">
      <c r="F12" s="2" t="s">
        <v>39</v>
      </c>
      <c r="G12" s="2" t="s">
        <v>49</v>
      </c>
    </row>
    <row r="13" spans="6:7">
      <c r="F13" s="2" t="s">
        <v>40</v>
      </c>
      <c r="G13" s="2" t="s">
        <v>50</v>
      </c>
    </row>
    <row r="14" spans="6:7">
      <c r="F14" s="2" t="s">
        <v>41</v>
      </c>
      <c r="G14" s="2" t="s">
        <v>51</v>
      </c>
    </row>
    <row r="15" spans="6:7">
      <c r="F15" s="2" t="s">
        <v>42</v>
      </c>
      <c r="G15" s="2" t="s">
        <v>52</v>
      </c>
    </row>
  </sheetData>
  <mergeCells count="1">
    <mergeCell ref="F4:G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TABLA DE VACUNAS</vt:lpstr>
      <vt:lpstr>Hoja3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Fitec</dc:creator>
  <cp:lastModifiedBy>Fitec</cp:lastModifiedBy>
  <cp:lastPrinted>2012-03-17T02:36:39Z</cp:lastPrinted>
  <dcterms:created xsi:type="dcterms:W3CDTF">2012-03-17T01:17:42Z</dcterms:created>
  <dcterms:modified xsi:type="dcterms:W3CDTF">2012-03-17T02:37:03Z</dcterms:modified>
</cp:coreProperties>
</file>